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Сад" sheetId="1" r:id="rId1"/>
    <sheet name="Ясли" sheetId="2" r:id="rId2"/>
  </sheets>
  <calcPr calcId="124519"/>
</workbook>
</file>

<file path=xl/calcChain.xml><?xml version="1.0" encoding="utf-8"?>
<calcChain xmlns="http://schemas.openxmlformats.org/spreadsheetml/2006/main">
  <c r="H25" i="1"/>
  <c r="H24"/>
  <c r="H20"/>
  <c r="H17"/>
  <c r="H14"/>
  <c r="H24" i="2"/>
  <c r="H23"/>
  <c r="H22"/>
  <c r="H20"/>
  <c r="H17"/>
  <c r="B20" i="1" l="1"/>
  <c r="B14"/>
  <c r="B24" i="2" l="1"/>
  <c r="B23"/>
  <c r="B22"/>
  <c r="B17"/>
  <c r="B17" i="1"/>
  <c r="B25"/>
  <c r="B24"/>
  <c r="B20" i="2"/>
</calcChain>
</file>

<file path=xl/sharedStrings.xml><?xml version="1.0" encoding="utf-8"?>
<sst xmlns="http://schemas.openxmlformats.org/spreadsheetml/2006/main" count="160" uniqueCount="47">
  <si>
    <r>
      <t xml:space="preserve">                              МЕНЮ                </t>
    </r>
    <r>
      <rPr>
        <sz val="14"/>
        <color theme="1"/>
        <rFont val="Times New Roman"/>
        <family val="1"/>
        <charset val="204"/>
      </rPr>
      <t>детский сад</t>
    </r>
  </si>
  <si>
    <t>Калорий-ность</t>
  </si>
  <si>
    <t>Стоимость</t>
  </si>
  <si>
    <t>Норма порции</t>
  </si>
  <si>
    <t>Завтрак:</t>
  </si>
  <si>
    <t>150/5</t>
  </si>
  <si>
    <t>180</t>
  </si>
  <si>
    <t>II Завтрак:</t>
  </si>
  <si>
    <t>Обед:</t>
  </si>
  <si>
    <t>Хлеб ржаной</t>
  </si>
  <si>
    <t>Полдник:</t>
  </si>
  <si>
    <t>Рекомендованный ужин</t>
  </si>
  <si>
    <r>
      <t xml:space="preserve">                              МЕНЮ               </t>
    </r>
    <r>
      <rPr>
        <sz val="14"/>
        <color theme="1"/>
        <rFont val="Times New Roman"/>
        <family val="1"/>
        <charset val="204"/>
      </rPr>
      <t>детские ясли</t>
    </r>
  </si>
  <si>
    <t>150</t>
  </si>
  <si>
    <t>Батон</t>
  </si>
  <si>
    <t>160</t>
  </si>
  <si>
    <t>60</t>
  </si>
  <si>
    <t>2  день</t>
  </si>
  <si>
    <t>Бутерброд с сыром</t>
  </si>
  <si>
    <t>Каша молочная рисовая жидкая с маслом</t>
  </si>
  <si>
    <t>Какао с молоком</t>
  </si>
  <si>
    <t>200/5</t>
  </si>
  <si>
    <t>Биолакт</t>
  </si>
  <si>
    <t>Рулет мясной с яйцом</t>
  </si>
  <si>
    <t>Запеканка картофельная с мясом</t>
  </si>
  <si>
    <t>Сок фруктовый</t>
  </si>
  <si>
    <t>Компот из яблок</t>
  </si>
  <si>
    <t>25</t>
  </si>
  <si>
    <t>120</t>
  </si>
  <si>
    <t>Пюре гороховое</t>
  </si>
  <si>
    <t>Запеканка из творога, чай, фрукты</t>
  </si>
  <si>
    <t>35</t>
  </si>
  <si>
    <t>Кисель витаминизированный</t>
  </si>
  <si>
    <t>100</t>
  </si>
  <si>
    <t>10/5/25</t>
  </si>
  <si>
    <t>Банан</t>
  </si>
  <si>
    <t>12   ноября   2024 г.</t>
  </si>
  <si>
    <t>Заведующий</t>
  </si>
  <si>
    <t xml:space="preserve">   Е.В. Переверзева</t>
  </si>
  <si>
    <t>Суп картофельный с вермишелью</t>
  </si>
  <si>
    <t>177</t>
  </si>
  <si>
    <t>107</t>
  </si>
  <si>
    <t>16/5/25</t>
  </si>
  <si>
    <t>200</t>
  </si>
  <si>
    <t>78</t>
  </si>
  <si>
    <t>46</t>
  </si>
  <si>
    <t>104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</si>
</sst>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2" fillId="0" borderId="0" xfId="0" applyFont="1"/>
    <xf numFmtId="0" fontId="8" fillId="0" borderId="2" xfId="0" applyFont="1" applyBorder="1"/>
    <xf numFmtId="0" fontId="2" fillId="0" borderId="1" xfId="0" applyFont="1" applyBorder="1" applyAlignment="1"/>
    <xf numFmtId="2" fontId="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Border="1" applyAlignment="1"/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6" fillId="0" borderId="8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right"/>
    </xf>
    <xf numFmtId="0" fontId="0" fillId="0" borderId="0" xfId="0" applyAlignment="1">
      <alignment vertical="center"/>
    </xf>
    <xf numFmtId="0" fontId="8" fillId="0" borderId="2" xfId="0" applyFont="1" applyBorder="1" applyAlignment="1">
      <alignment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1" fontId="13" fillId="2" borderId="9" xfId="0" applyNumberFormat="1" applyFont="1" applyFill="1" applyBorder="1" applyAlignment="1">
      <alignment horizontal="center"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N13" sqref="N13"/>
    </sheetView>
  </sheetViews>
  <sheetFormatPr defaultRowHeight="14.4"/>
  <cols>
    <col min="1" max="1" width="42.77734375" customWidth="1"/>
    <col min="2" max="3" width="5" customWidth="1"/>
    <col min="4" max="4" width="13.88671875" customWidth="1"/>
    <col min="5" max="6" width="3.109375" customWidth="1"/>
    <col min="7" max="7" width="42.77734375" customWidth="1"/>
    <col min="8" max="9" width="5" customWidth="1"/>
    <col min="10" max="10" width="13.88671875" customWidth="1"/>
  </cols>
  <sheetData>
    <row r="1" spans="1:10" ht="21" customHeight="1">
      <c r="A1" s="48" t="s">
        <v>0</v>
      </c>
      <c r="B1" s="48"/>
      <c r="C1" s="48"/>
      <c r="D1" s="49"/>
      <c r="E1" s="1"/>
      <c r="F1" s="2"/>
      <c r="G1" s="48" t="s">
        <v>0</v>
      </c>
      <c r="H1" s="48"/>
      <c r="I1" s="48"/>
      <c r="J1" s="49"/>
    </row>
    <row r="2" spans="1:10" ht="18" customHeight="1">
      <c r="A2" s="50" t="s">
        <v>17</v>
      </c>
      <c r="B2" s="50"/>
      <c r="C2" s="50"/>
      <c r="D2" s="51"/>
      <c r="E2" s="1"/>
      <c r="F2" s="2"/>
      <c r="G2" s="50" t="s">
        <v>17</v>
      </c>
      <c r="H2" s="50"/>
      <c r="I2" s="50"/>
      <c r="J2" s="51"/>
    </row>
    <row r="3" spans="1:10" ht="18" customHeight="1">
      <c r="A3" s="52" t="s">
        <v>36</v>
      </c>
      <c r="B3" s="52"/>
      <c r="C3" s="52"/>
      <c r="D3" s="53"/>
      <c r="E3" s="1"/>
      <c r="F3" s="2"/>
      <c r="G3" s="52" t="s">
        <v>36</v>
      </c>
      <c r="H3" s="52"/>
      <c r="I3" s="52"/>
      <c r="J3" s="53"/>
    </row>
    <row r="4" spans="1:10" ht="16.8" customHeight="1">
      <c r="A4" s="3"/>
      <c r="B4" s="40" t="s">
        <v>1</v>
      </c>
      <c r="C4" s="41"/>
      <c r="D4" s="44" t="s">
        <v>2</v>
      </c>
      <c r="E4" s="4"/>
      <c r="F4" s="2"/>
      <c r="G4" s="3"/>
      <c r="H4" s="40" t="s">
        <v>1</v>
      </c>
      <c r="I4" s="41"/>
      <c r="J4" s="44" t="s">
        <v>2</v>
      </c>
    </row>
    <row r="5" spans="1:10" ht="16.8" customHeight="1">
      <c r="A5" s="3"/>
      <c r="B5" s="42"/>
      <c r="C5" s="43"/>
      <c r="D5" s="45"/>
      <c r="E5" s="1"/>
      <c r="F5" s="2"/>
      <c r="G5" s="3"/>
      <c r="H5" s="42"/>
      <c r="I5" s="43"/>
      <c r="J5" s="45"/>
    </row>
    <row r="6" spans="1:10" ht="16.8" customHeight="1">
      <c r="A6" s="3"/>
      <c r="B6" s="46"/>
      <c r="C6" s="47"/>
      <c r="D6" s="5">
        <v>184.71</v>
      </c>
      <c r="E6" s="1"/>
      <c r="F6" s="2"/>
      <c r="G6" s="3"/>
      <c r="H6" s="46"/>
      <c r="I6" s="47"/>
      <c r="J6" s="5">
        <v>184.71</v>
      </c>
    </row>
    <row r="7" spans="1:10" ht="16.8" customHeight="1">
      <c r="A7" s="3"/>
      <c r="B7" s="38"/>
      <c r="C7" s="39"/>
      <c r="D7" s="6" t="s">
        <v>3</v>
      </c>
      <c r="E7" s="7"/>
      <c r="F7" s="2"/>
      <c r="G7" s="3"/>
      <c r="H7" s="38"/>
      <c r="I7" s="39"/>
      <c r="J7" s="6" t="s">
        <v>3</v>
      </c>
    </row>
    <row r="8" spans="1:10" ht="16.8" customHeight="1">
      <c r="A8" s="8" t="s">
        <v>4</v>
      </c>
      <c r="B8" s="30"/>
      <c r="C8" s="31"/>
      <c r="D8" s="3"/>
      <c r="E8" s="1"/>
      <c r="F8" s="2"/>
      <c r="G8" s="8" t="s">
        <v>4</v>
      </c>
      <c r="H8" s="30"/>
      <c r="I8" s="31"/>
      <c r="J8" s="3"/>
    </row>
    <row r="9" spans="1:10" ht="16.8" customHeight="1">
      <c r="A9" s="9" t="s">
        <v>18</v>
      </c>
      <c r="B9" s="32">
        <v>155</v>
      </c>
      <c r="C9" s="33"/>
      <c r="D9" s="10" t="s">
        <v>42</v>
      </c>
      <c r="E9" s="1"/>
      <c r="F9" s="2"/>
      <c r="G9" s="9" t="s">
        <v>18</v>
      </c>
      <c r="H9" s="32">
        <v>155</v>
      </c>
      <c r="I9" s="33"/>
      <c r="J9" s="10" t="s">
        <v>42</v>
      </c>
    </row>
    <row r="10" spans="1:10" ht="16.8" customHeight="1">
      <c r="A10" s="9" t="s">
        <v>19</v>
      </c>
      <c r="B10" s="28">
        <v>130</v>
      </c>
      <c r="C10" s="29"/>
      <c r="D10" s="11" t="s">
        <v>21</v>
      </c>
      <c r="E10" s="1"/>
      <c r="F10" s="2"/>
      <c r="G10" s="9" t="s">
        <v>19</v>
      </c>
      <c r="H10" s="28">
        <v>130</v>
      </c>
      <c r="I10" s="29"/>
      <c r="J10" s="11" t="s">
        <v>21</v>
      </c>
    </row>
    <row r="11" spans="1:10" ht="16.8" customHeight="1">
      <c r="A11" s="9" t="s">
        <v>20</v>
      </c>
      <c r="B11" s="28">
        <v>99</v>
      </c>
      <c r="C11" s="29"/>
      <c r="D11" s="10" t="s">
        <v>6</v>
      </c>
      <c r="E11" s="1"/>
      <c r="F11" s="2"/>
      <c r="G11" s="9" t="s">
        <v>20</v>
      </c>
      <c r="H11" s="28">
        <v>99</v>
      </c>
      <c r="I11" s="29"/>
      <c r="J11" s="10" t="s">
        <v>6</v>
      </c>
    </row>
    <row r="12" spans="1:10" ht="16.8" customHeight="1">
      <c r="A12" s="12"/>
      <c r="B12" s="22"/>
      <c r="C12" s="23"/>
      <c r="D12" s="10"/>
      <c r="E12" s="1"/>
      <c r="F12" s="2"/>
      <c r="G12" s="12"/>
      <c r="H12" s="24"/>
      <c r="I12" s="25"/>
      <c r="J12" s="10"/>
    </row>
    <row r="13" spans="1:10" ht="18" customHeight="1">
      <c r="A13" s="13" t="s">
        <v>7</v>
      </c>
      <c r="B13" s="36"/>
      <c r="C13" s="37"/>
      <c r="D13" s="10"/>
      <c r="E13" s="1"/>
      <c r="F13" s="2"/>
      <c r="G13" s="13" t="s">
        <v>7</v>
      </c>
      <c r="H13" s="36"/>
      <c r="I13" s="37"/>
      <c r="J13" s="10"/>
    </row>
    <row r="14" spans="1:10" ht="18" customHeight="1">
      <c r="A14" s="3" t="s">
        <v>22</v>
      </c>
      <c r="B14" s="34">
        <f>74*D14/100</f>
        <v>74</v>
      </c>
      <c r="C14" s="35"/>
      <c r="D14" s="10" t="s">
        <v>33</v>
      </c>
      <c r="E14" s="1"/>
      <c r="F14" s="2"/>
      <c r="G14" s="3" t="s">
        <v>22</v>
      </c>
      <c r="H14" s="34">
        <f>74*J14/100</f>
        <v>74</v>
      </c>
      <c r="I14" s="35"/>
      <c r="J14" s="10" t="s">
        <v>33</v>
      </c>
    </row>
    <row r="15" spans="1:10" ht="18" customHeight="1">
      <c r="A15" s="14" t="s">
        <v>8</v>
      </c>
      <c r="B15" s="26"/>
      <c r="C15" s="27"/>
      <c r="D15" s="10"/>
      <c r="E15" s="1"/>
      <c r="F15" s="2"/>
      <c r="G15" s="14" t="s">
        <v>8</v>
      </c>
      <c r="H15" s="26"/>
      <c r="I15" s="27"/>
      <c r="J15" s="10"/>
    </row>
    <row r="16" spans="1:10" ht="30.6" customHeight="1">
      <c r="A16" s="9" t="s">
        <v>39</v>
      </c>
      <c r="B16" s="32">
        <v>164</v>
      </c>
      <c r="C16" s="33"/>
      <c r="D16" s="11" t="s">
        <v>43</v>
      </c>
      <c r="E16" s="1"/>
      <c r="F16" s="2"/>
      <c r="G16" s="9" t="s">
        <v>39</v>
      </c>
      <c r="H16" s="32">
        <v>164</v>
      </c>
      <c r="I16" s="33"/>
      <c r="J16" s="11" t="s">
        <v>43</v>
      </c>
    </row>
    <row r="17" spans="1:10" ht="16.8" customHeight="1">
      <c r="A17" s="9" t="s">
        <v>23</v>
      </c>
      <c r="B17" s="32">
        <f>153*D17/80</f>
        <v>149.17500000000001</v>
      </c>
      <c r="C17" s="33"/>
      <c r="D17" s="11" t="s">
        <v>44</v>
      </c>
      <c r="E17" s="1"/>
      <c r="F17" s="2"/>
      <c r="G17" s="9" t="s">
        <v>23</v>
      </c>
      <c r="H17" s="32">
        <f>153*J17/80</f>
        <v>149.17500000000001</v>
      </c>
      <c r="I17" s="33"/>
      <c r="J17" s="11" t="s">
        <v>44</v>
      </c>
    </row>
    <row r="18" spans="1:10" ht="16.8" customHeight="1">
      <c r="A18" s="9" t="s">
        <v>29</v>
      </c>
      <c r="B18" s="32">
        <v>180</v>
      </c>
      <c r="C18" s="33"/>
      <c r="D18" s="11" t="s">
        <v>28</v>
      </c>
      <c r="E18" s="1"/>
      <c r="F18" s="2"/>
      <c r="G18" s="9" t="s">
        <v>29</v>
      </c>
      <c r="H18" s="32">
        <v>180</v>
      </c>
      <c r="I18" s="33"/>
      <c r="J18" s="11" t="s">
        <v>28</v>
      </c>
    </row>
    <row r="19" spans="1:10" ht="16.8" customHeight="1">
      <c r="A19" s="9" t="s">
        <v>32</v>
      </c>
      <c r="B19" s="32">
        <v>101</v>
      </c>
      <c r="C19" s="33"/>
      <c r="D19" s="11" t="s">
        <v>6</v>
      </c>
      <c r="E19" s="1"/>
      <c r="F19" s="2"/>
      <c r="G19" s="9" t="s">
        <v>32</v>
      </c>
      <c r="H19" s="32">
        <v>101</v>
      </c>
      <c r="I19" s="33"/>
      <c r="J19" s="11" t="s">
        <v>6</v>
      </c>
    </row>
    <row r="20" spans="1:10" ht="16.8" customHeight="1">
      <c r="A20" s="9" t="s">
        <v>9</v>
      </c>
      <c r="B20" s="32">
        <f>97*D20/45</f>
        <v>99.155555555555551</v>
      </c>
      <c r="C20" s="33"/>
      <c r="D20" s="10" t="s">
        <v>45</v>
      </c>
      <c r="E20" s="1"/>
      <c r="F20" s="2"/>
      <c r="G20" s="9" t="s">
        <v>9</v>
      </c>
      <c r="H20" s="32">
        <f>97*J20/45</f>
        <v>99.155555555555551</v>
      </c>
      <c r="I20" s="33"/>
      <c r="J20" s="10" t="s">
        <v>45</v>
      </c>
    </row>
    <row r="21" spans="1:10" ht="16.8" customHeight="1">
      <c r="A21" s="9"/>
      <c r="B21" s="32"/>
      <c r="C21" s="33"/>
      <c r="D21" s="10"/>
      <c r="E21" s="1"/>
      <c r="F21" s="2"/>
      <c r="G21" s="9"/>
      <c r="H21" s="32"/>
      <c r="I21" s="33"/>
      <c r="J21" s="10"/>
    </row>
    <row r="22" spans="1:10" ht="16.8" customHeight="1">
      <c r="A22" s="15" t="s">
        <v>10</v>
      </c>
      <c r="B22" s="26"/>
      <c r="C22" s="27"/>
      <c r="D22" s="10"/>
      <c r="E22" s="1"/>
      <c r="F22" s="2"/>
      <c r="G22" s="15" t="s">
        <v>10</v>
      </c>
      <c r="H22" s="26"/>
      <c r="I22" s="27"/>
      <c r="J22" s="10"/>
    </row>
    <row r="23" spans="1:10" ht="16.8" customHeight="1">
      <c r="A23" s="9" t="s">
        <v>24</v>
      </c>
      <c r="B23" s="28">
        <v>215</v>
      </c>
      <c r="C23" s="29"/>
      <c r="D23" s="11" t="s">
        <v>46</v>
      </c>
      <c r="E23" s="1"/>
      <c r="F23" s="2"/>
      <c r="G23" s="9" t="s">
        <v>24</v>
      </c>
      <c r="H23" s="28">
        <v>215</v>
      </c>
      <c r="I23" s="29"/>
      <c r="J23" s="11" t="s">
        <v>46</v>
      </c>
    </row>
    <row r="24" spans="1:10" ht="16.8" customHeight="1">
      <c r="A24" s="12" t="s">
        <v>25</v>
      </c>
      <c r="B24" s="32">
        <f>76*D24/180</f>
        <v>74.733333333333334</v>
      </c>
      <c r="C24" s="33"/>
      <c r="D24" s="10" t="s">
        <v>40</v>
      </c>
      <c r="E24" s="1"/>
      <c r="F24" s="2"/>
      <c r="G24" s="12" t="s">
        <v>25</v>
      </c>
      <c r="H24" s="32">
        <f>76*J24/180</f>
        <v>74.733333333333334</v>
      </c>
      <c r="I24" s="33"/>
      <c r="J24" s="10" t="s">
        <v>40</v>
      </c>
    </row>
    <row r="25" spans="1:10" ht="16.8" customHeight="1">
      <c r="A25" s="12" t="s">
        <v>14</v>
      </c>
      <c r="B25" s="32">
        <f>70*D25/25</f>
        <v>70</v>
      </c>
      <c r="C25" s="33"/>
      <c r="D25" s="11" t="s">
        <v>27</v>
      </c>
      <c r="E25" s="1"/>
      <c r="F25" s="2"/>
      <c r="G25" s="12" t="s">
        <v>14</v>
      </c>
      <c r="H25" s="32">
        <f>70*J25/25</f>
        <v>70</v>
      </c>
      <c r="I25" s="33"/>
      <c r="J25" s="11" t="s">
        <v>27</v>
      </c>
    </row>
    <row r="26" spans="1:10" ht="16.8" customHeight="1">
      <c r="A26" s="12" t="s">
        <v>35</v>
      </c>
      <c r="B26" s="28">
        <v>102</v>
      </c>
      <c r="C26" s="29"/>
      <c r="D26" s="10" t="s">
        <v>41</v>
      </c>
      <c r="E26" s="1"/>
      <c r="F26" s="2"/>
      <c r="G26" s="12" t="s">
        <v>35</v>
      </c>
      <c r="H26" s="28">
        <v>102</v>
      </c>
      <c r="I26" s="29"/>
      <c r="J26" s="10" t="s">
        <v>41</v>
      </c>
    </row>
    <row r="27" spans="1:10" ht="16.8" customHeight="1">
      <c r="A27" s="16" t="s">
        <v>11</v>
      </c>
      <c r="B27" s="26"/>
      <c r="C27" s="27"/>
      <c r="D27" s="17"/>
      <c r="E27" s="1"/>
      <c r="F27" s="2"/>
      <c r="G27" s="16" t="s">
        <v>11</v>
      </c>
      <c r="H27" s="26"/>
      <c r="I27" s="27"/>
      <c r="J27" s="17"/>
    </row>
    <row r="28" spans="1:10" ht="16.8" customHeight="1">
      <c r="A28" s="21" t="s">
        <v>30</v>
      </c>
      <c r="B28" s="32"/>
      <c r="C28" s="33"/>
      <c r="D28" s="17"/>
      <c r="E28" s="1"/>
      <c r="F28" s="2"/>
      <c r="G28" s="21" t="s">
        <v>30</v>
      </c>
      <c r="H28" s="32"/>
      <c r="I28" s="33"/>
      <c r="J28" s="17"/>
    </row>
    <row r="29" spans="1:10" ht="16.8" customHeight="1">
      <c r="A29" s="2"/>
      <c r="B29" s="2"/>
      <c r="C29" s="2"/>
      <c r="D29" s="2"/>
      <c r="E29" s="1"/>
      <c r="F29" s="2"/>
      <c r="G29" s="2"/>
      <c r="H29" s="2"/>
      <c r="I29" s="2"/>
      <c r="J29" s="2"/>
    </row>
    <row r="30" spans="1:10" ht="18" customHeight="1">
      <c r="A30" s="2"/>
      <c r="B30" s="2"/>
      <c r="C30" s="2"/>
      <c r="D30" s="2"/>
      <c r="E30" s="1"/>
      <c r="F30" s="2"/>
      <c r="G30" s="2"/>
      <c r="H30" s="2"/>
      <c r="I30" s="2"/>
      <c r="J30" s="2"/>
    </row>
    <row r="31" spans="1:10" ht="18" customHeight="1">
      <c r="A31" s="18" t="s">
        <v>37</v>
      </c>
      <c r="B31" s="54" t="s">
        <v>38</v>
      </c>
      <c r="C31" s="54"/>
      <c r="D31" s="54"/>
      <c r="E31" s="19"/>
      <c r="F31" s="18"/>
      <c r="G31" s="18" t="s">
        <v>37</v>
      </c>
      <c r="H31" s="54" t="s">
        <v>38</v>
      </c>
      <c r="I31" s="54"/>
      <c r="J31" s="54"/>
    </row>
  </sheetData>
  <mergeCells count="56">
    <mergeCell ref="B26:C26"/>
    <mergeCell ref="H26:I26"/>
    <mergeCell ref="H15:I15"/>
    <mergeCell ref="B31:D31"/>
    <mergeCell ref="H31:J31"/>
    <mergeCell ref="B28:C28"/>
    <mergeCell ref="H28:I28"/>
    <mergeCell ref="B24:C24"/>
    <mergeCell ref="H24:I24"/>
    <mergeCell ref="B25:C25"/>
    <mergeCell ref="H25:I25"/>
    <mergeCell ref="B27:C27"/>
    <mergeCell ref="H27:I27"/>
    <mergeCell ref="B22:C22"/>
    <mergeCell ref="H22:I22"/>
    <mergeCell ref="B23:C23"/>
    <mergeCell ref="H23:I23"/>
    <mergeCell ref="B19:C19"/>
    <mergeCell ref="H19:I19"/>
    <mergeCell ref="B20:C20"/>
    <mergeCell ref="H20:I20"/>
    <mergeCell ref="B21:C21"/>
    <mergeCell ref="H21:I21"/>
    <mergeCell ref="H16:I16"/>
    <mergeCell ref="B16:C16"/>
    <mergeCell ref="B17:C17"/>
    <mergeCell ref="H17:I17"/>
    <mergeCell ref="H18:I18"/>
    <mergeCell ref="B18:C18"/>
    <mergeCell ref="J4:J5"/>
    <mergeCell ref="B6:C6"/>
    <mergeCell ref="H6:I6"/>
    <mergeCell ref="A1:D1"/>
    <mergeCell ref="G1:J1"/>
    <mergeCell ref="A2:D2"/>
    <mergeCell ref="G2:J2"/>
    <mergeCell ref="A3:D3"/>
    <mergeCell ref="G3:J3"/>
    <mergeCell ref="B7:C7"/>
    <mergeCell ref="H7:I7"/>
    <mergeCell ref="B4:C5"/>
    <mergeCell ref="D4:D5"/>
    <mergeCell ref="H4:I5"/>
    <mergeCell ref="B15:C15"/>
    <mergeCell ref="B10:C10"/>
    <mergeCell ref="B8:C8"/>
    <mergeCell ref="H8:I8"/>
    <mergeCell ref="B9:C9"/>
    <mergeCell ref="H9:I9"/>
    <mergeCell ref="B14:C14"/>
    <mergeCell ref="H14:I14"/>
    <mergeCell ref="H10:I10"/>
    <mergeCell ref="B11:C11"/>
    <mergeCell ref="H11:I11"/>
    <mergeCell ref="B13:C13"/>
    <mergeCell ref="H13:I13"/>
  </mergeCells>
  <pageMargins left="0.31496062992125984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4" workbookViewId="0">
      <selection activeCell="D19" sqref="D19"/>
    </sheetView>
  </sheetViews>
  <sheetFormatPr defaultRowHeight="14.4"/>
  <cols>
    <col min="1" max="1" width="42.77734375" customWidth="1"/>
    <col min="2" max="3" width="5" customWidth="1"/>
    <col min="4" max="4" width="13.88671875" customWidth="1"/>
    <col min="5" max="6" width="3.109375" customWidth="1"/>
    <col min="7" max="7" width="42.77734375" customWidth="1"/>
    <col min="8" max="9" width="5" customWidth="1"/>
    <col min="10" max="10" width="13.77734375" customWidth="1"/>
  </cols>
  <sheetData>
    <row r="1" spans="1:10" ht="20.399999999999999" customHeight="1">
      <c r="A1" s="48" t="s">
        <v>12</v>
      </c>
      <c r="B1" s="48"/>
      <c r="C1" s="48"/>
      <c r="D1" s="49"/>
      <c r="E1" s="1"/>
      <c r="F1" s="2"/>
      <c r="G1" s="48" t="s">
        <v>12</v>
      </c>
      <c r="H1" s="48"/>
      <c r="I1" s="48"/>
      <c r="J1" s="49"/>
    </row>
    <row r="2" spans="1:10" ht="18" customHeight="1">
      <c r="A2" s="50" t="s">
        <v>17</v>
      </c>
      <c r="B2" s="50"/>
      <c r="C2" s="50"/>
      <c r="D2" s="51"/>
      <c r="E2" s="1"/>
      <c r="F2" s="2"/>
      <c r="G2" s="50" t="s">
        <v>17</v>
      </c>
      <c r="H2" s="50"/>
      <c r="I2" s="50"/>
      <c r="J2" s="51"/>
    </row>
    <row r="3" spans="1:10" ht="18" customHeight="1">
      <c r="A3" s="52" t="s">
        <v>36</v>
      </c>
      <c r="B3" s="52"/>
      <c r="C3" s="52"/>
      <c r="D3" s="53"/>
      <c r="E3" s="1"/>
      <c r="F3" s="2"/>
      <c r="G3" s="52" t="s">
        <v>36</v>
      </c>
      <c r="H3" s="52"/>
      <c r="I3" s="52"/>
      <c r="J3" s="53"/>
    </row>
    <row r="4" spans="1:10" ht="18" customHeight="1">
      <c r="A4" s="3"/>
      <c r="B4" s="40" t="s">
        <v>1</v>
      </c>
      <c r="C4" s="41"/>
      <c r="D4" s="44" t="s">
        <v>2</v>
      </c>
      <c r="E4" s="1"/>
      <c r="F4" s="2"/>
      <c r="G4" s="3"/>
      <c r="H4" s="40" t="s">
        <v>1</v>
      </c>
      <c r="I4" s="41"/>
      <c r="J4" s="44" t="s">
        <v>2</v>
      </c>
    </row>
    <row r="5" spans="1:10" ht="18" customHeight="1">
      <c r="A5" s="3"/>
      <c r="B5" s="42"/>
      <c r="C5" s="43"/>
      <c r="D5" s="45"/>
      <c r="E5" s="1"/>
      <c r="F5" s="2"/>
      <c r="G5" s="3"/>
      <c r="H5" s="42"/>
      <c r="I5" s="43"/>
      <c r="J5" s="45"/>
    </row>
    <row r="6" spans="1:10" ht="18" customHeight="1">
      <c r="A6" s="3"/>
      <c r="B6" s="46"/>
      <c r="C6" s="47"/>
      <c r="D6" s="5">
        <v>166.6</v>
      </c>
      <c r="E6" s="1"/>
      <c r="F6" s="2"/>
      <c r="G6" s="3"/>
      <c r="H6" s="46"/>
      <c r="I6" s="47"/>
      <c r="J6" s="5">
        <v>166.6</v>
      </c>
    </row>
    <row r="7" spans="1:10" ht="18" customHeight="1">
      <c r="A7" s="3"/>
      <c r="B7" s="38"/>
      <c r="C7" s="39"/>
      <c r="D7" s="6" t="s">
        <v>3</v>
      </c>
      <c r="E7" s="1"/>
      <c r="F7" s="2"/>
      <c r="G7" s="3"/>
      <c r="H7" s="38"/>
      <c r="I7" s="39"/>
      <c r="J7" s="6" t="s">
        <v>3</v>
      </c>
    </row>
    <row r="8" spans="1:10" ht="18" customHeight="1">
      <c r="A8" s="8" t="s">
        <v>4</v>
      </c>
      <c r="B8" s="30"/>
      <c r="C8" s="31"/>
      <c r="D8" s="3"/>
      <c r="E8" s="1"/>
      <c r="F8" s="2"/>
      <c r="G8" s="8" t="s">
        <v>4</v>
      </c>
      <c r="H8" s="30"/>
      <c r="I8" s="31"/>
      <c r="J8" s="3"/>
    </row>
    <row r="9" spans="1:10" ht="18" customHeight="1">
      <c r="A9" s="9" t="s">
        <v>18</v>
      </c>
      <c r="B9" s="32">
        <v>155</v>
      </c>
      <c r="C9" s="33"/>
      <c r="D9" s="10" t="s">
        <v>34</v>
      </c>
      <c r="E9" s="1"/>
      <c r="F9" s="2"/>
      <c r="G9" s="9" t="s">
        <v>18</v>
      </c>
      <c r="H9" s="32">
        <v>155</v>
      </c>
      <c r="I9" s="33"/>
      <c r="J9" s="10" t="s">
        <v>34</v>
      </c>
    </row>
    <row r="10" spans="1:10" ht="18" customHeight="1">
      <c r="A10" s="9" t="s">
        <v>19</v>
      </c>
      <c r="B10" s="28">
        <v>130</v>
      </c>
      <c r="C10" s="29"/>
      <c r="D10" s="11" t="s">
        <v>5</v>
      </c>
      <c r="E10" s="1"/>
      <c r="F10" s="2"/>
      <c r="G10" s="9" t="s">
        <v>19</v>
      </c>
      <c r="H10" s="28">
        <v>130</v>
      </c>
      <c r="I10" s="29"/>
      <c r="J10" s="11" t="s">
        <v>5</v>
      </c>
    </row>
    <row r="11" spans="1:10" ht="18" customHeight="1">
      <c r="A11" s="9" t="s">
        <v>20</v>
      </c>
      <c r="B11" s="28">
        <v>91</v>
      </c>
      <c r="C11" s="29"/>
      <c r="D11" s="10" t="s">
        <v>15</v>
      </c>
      <c r="E11" s="1"/>
      <c r="F11" s="2"/>
      <c r="G11" s="9" t="s">
        <v>20</v>
      </c>
      <c r="H11" s="28">
        <v>91</v>
      </c>
      <c r="I11" s="29"/>
      <c r="J11" s="10" t="s">
        <v>15</v>
      </c>
    </row>
    <row r="12" spans="1:10" ht="18" customHeight="1">
      <c r="A12" s="12"/>
      <c r="B12" s="28"/>
      <c r="C12" s="29"/>
      <c r="D12" s="10"/>
      <c r="E12" s="1"/>
      <c r="F12" s="2"/>
      <c r="G12" s="12"/>
      <c r="H12" s="28"/>
      <c r="I12" s="29"/>
      <c r="J12" s="10"/>
    </row>
    <row r="13" spans="1:10" ht="18" customHeight="1">
      <c r="A13" s="13" t="s">
        <v>7</v>
      </c>
      <c r="B13" s="36"/>
      <c r="C13" s="37"/>
      <c r="D13" s="10"/>
      <c r="E13" s="1"/>
      <c r="F13" s="2"/>
      <c r="G13" s="13" t="s">
        <v>7</v>
      </c>
      <c r="H13" s="36"/>
      <c r="I13" s="37"/>
      <c r="J13" s="10"/>
    </row>
    <row r="14" spans="1:10" ht="18" customHeight="1">
      <c r="A14" s="3" t="s">
        <v>22</v>
      </c>
      <c r="B14" s="34">
        <v>74</v>
      </c>
      <c r="C14" s="35"/>
      <c r="D14" s="10" t="s">
        <v>33</v>
      </c>
      <c r="E14" s="1"/>
      <c r="F14" s="2"/>
      <c r="G14" s="3" t="s">
        <v>22</v>
      </c>
      <c r="H14" s="34">
        <v>74</v>
      </c>
      <c r="I14" s="35"/>
      <c r="J14" s="10" t="s">
        <v>33</v>
      </c>
    </row>
    <row r="15" spans="1:10" ht="18" customHeight="1">
      <c r="A15" s="14" t="s">
        <v>8</v>
      </c>
      <c r="B15" s="26"/>
      <c r="C15" s="27"/>
      <c r="D15" s="10"/>
      <c r="E15" s="1"/>
      <c r="F15" s="2"/>
      <c r="G15" s="14" t="s">
        <v>8</v>
      </c>
      <c r="H15" s="26"/>
      <c r="I15" s="27"/>
      <c r="J15" s="10"/>
    </row>
    <row r="16" spans="1:10" ht="30.6" customHeight="1">
      <c r="A16" s="9" t="s">
        <v>39</v>
      </c>
      <c r="B16" s="32">
        <v>105</v>
      </c>
      <c r="C16" s="33"/>
      <c r="D16" s="11" t="s">
        <v>13</v>
      </c>
      <c r="E16" s="1"/>
      <c r="F16" s="2"/>
      <c r="G16" s="9" t="s">
        <v>39</v>
      </c>
      <c r="H16" s="32">
        <v>105</v>
      </c>
      <c r="I16" s="33"/>
      <c r="J16" s="11" t="s">
        <v>13</v>
      </c>
    </row>
    <row r="17" spans="1:10" ht="18" customHeight="1">
      <c r="A17" s="9" t="s">
        <v>23</v>
      </c>
      <c r="B17" s="32">
        <f>153*D17/80</f>
        <v>114.75</v>
      </c>
      <c r="C17" s="33"/>
      <c r="D17" s="11" t="s">
        <v>16</v>
      </c>
      <c r="E17" s="1"/>
      <c r="F17" s="2"/>
      <c r="G17" s="9" t="s">
        <v>23</v>
      </c>
      <c r="H17" s="32">
        <f>153*J17/80</f>
        <v>114.75</v>
      </c>
      <c r="I17" s="33"/>
      <c r="J17" s="11" t="s">
        <v>16</v>
      </c>
    </row>
    <row r="18" spans="1:10" ht="18" customHeight="1">
      <c r="A18" s="9" t="s">
        <v>29</v>
      </c>
      <c r="B18" s="32">
        <v>180</v>
      </c>
      <c r="C18" s="33"/>
      <c r="D18" s="11" t="s">
        <v>28</v>
      </c>
      <c r="E18" s="1"/>
      <c r="F18" s="2"/>
      <c r="G18" s="9" t="s">
        <v>29</v>
      </c>
      <c r="H18" s="32">
        <v>180</v>
      </c>
      <c r="I18" s="33"/>
      <c r="J18" s="11" t="s">
        <v>28</v>
      </c>
    </row>
    <row r="19" spans="1:10" ht="18" customHeight="1">
      <c r="A19" s="9" t="s">
        <v>26</v>
      </c>
      <c r="B19" s="32">
        <v>37</v>
      </c>
      <c r="C19" s="33"/>
      <c r="D19" s="10" t="s">
        <v>13</v>
      </c>
      <c r="E19" s="1"/>
      <c r="F19" s="2"/>
      <c r="G19" s="9" t="s">
        <v>26</v>
      </c>
      <c r="H19" s="32">
        <v>37</v>
      </c>
      <c r="I19" s="33"/>
      <c r="J19" s="10" t="s">
        <v>13</v>
      </c>
    </row>
    <row r="20" spans="1:10" ht="18" customHeight="1">
      <c r="A20" s="9" t="s">
        <v>9</v>
      </c>
      <c r="B20" s="32">
        <f>86*D20/40</f>
        <v>75.25</v>
      </c>
      <c r="C20" s="33"/>
      <c r="D20" s="10" t="s">
        <v>31</v>
      </c>
      <c r="E20" s="1"/>
      <c r="F20" s="2"/>
      <c r="G20" s="9" t="s">
        <v>9</v>
      </c>
      <c r="H20" s="32">
        <f>86*J20/40</f>
        <v>75.25</v>
      </c>
      <c r="I20" s="33"/>
      <c r="J20" s="10" t="s">
        <v>31</v>
      </c>
    </row>
    <row r="21" spans="1:10" ht="18" customHeight="1">
      <c r="A21" s="15" t="s">
        <v>10</v>
      </c>
      <c r="B21" s="26"/>
      <c r="C21" s="27"/>
      <c r="D21" s="10"/>
      <c r="E21" s="1"/>
      <c r="F21" s="2"/>
      <c r="G21" s="15" t="s">
        <v>10</v>
      </c>
      <c r="H21" s="26"/>
      <c r="I21" s="27"/>
      <c r="J21" s="10"/>
    </row>
    <row r="22" spans="1:10" ht="18" customHeight="1">
      <c r="A22" s="9" t="s">
        <v>24</v>
      </c>
      <c r="B22" s="28">
        <f>237*D22/160</f>
        <v>148.125</v>
      </c>
      <c r="C22" s="29"/>
      <c r="D22" s="11" t="s">
        <v>33</v>
      </c>
      <c r="E22" s="1"/>
      <c r="F22" s="2"/>
      <c r="G22" s="9" t="s">
        <v>24</v>
      </c>
      <c r="H22" s="28">
        <f>237*J22/160</f>
        <v>148.125</v>
      </c>
      <c r="I22" s="29"/>
      <c r="J22" s="11" t="s">
        <v>33</v>
      </c>
    </row>
    <row r="23" spans="1:10" ht="18" customHeight="1">
      <c r="A23" s="12" t="s">
        <v>25</v>
      </c>
      <c r="B23" s="55">
        <f>76*D23/180</f>
        <v>74.733333333333334</v>
      </c>
      <c r="C23" s="56"/>
      <c r="D23" s="10" t="s">
        <v>40</v>
      </c>
      <c r="E23" s="1"/>
      <c r="F23" s="2"/>
      <c r="G23" s="12" t="s">
        <v>25</v>
      </c>
      <c r="H23" s="55">
        <f>76*J23/180</f>
        <v>74.733333333333334</v>
      </c>
      <c r="I23" s="56"/>
      <c r="J23" s="10" t="s">
        <v>40</v>
      </c>
    </row>
    <row r="24" spans="1:10" ht="18" customHeight="1">
      <c r="A24" s="12" t="s">
        <v>14</v>
      </c>
      <c r="B24" s="32">
        <f>70*D24/25</f>
        <v>70</v>
      </c>
      <c r="C24" s="33"/>
      <c r="D24" s="11" t="s">
        <v>27</v>
      </c>
      <c r="E24" s="1"/>
      <c r="F24" s="2"/>
      <c r="G24" s="12" t="s">
        <v>14</v>
      </c>
      <c r="H24" s="32">
        <f>70*J24/25</f>
        <v>70</v>
      </c>
      <c r="I24" s="33"/>
      <c r="J24" s="11" t="s">
        <v>27</v>
      </c>
    </row>
    <row r="25" spans="1:10" ht="18" customHeight="1">
      <c r="A25" s="12" t="s">
        <v>35</v>
      </c>
      <c r="B25" s="28">
        <v>102</v>
      </c>
      <c r="C25" s="29"/>
      <c r="D25" s="10" t="s">
        <v>41</v>
      </c>
      <c r="E25" s="1"/>
      <c r="F25" s="2"/>
      <c r="G25" s="12" t="s">
        <v>35</v>
      </c>
      <c r="H25" s="28">
        <v>102</v>
      </c>
      <c r="I25" s="29"/>
      <c r="J25" s="10" t="s">
        <v>41</v>
      </c>
    </row>
    <row r="26" spans="1:10" ht="18" customHeight="1">
      <c r="A26" s="16" t="s">
        <v>11</v>
      </c>
      <c r="B26" s="26"/>
      <c r="C26" s="27"/>
      <c r="D26" s="17"/>
      <c r="E26" s="1"/>
      <c r="F26" s="2"/>
      <c r="G26" s="16" t="s">
        <v>11</v>
      </c>
      <c r="H26" s="26"/>
      <c r="I26" s="27"/>
      <c r="J26" s="17"/>
    </row>
    <row r="27" spans="1:10" ht="18" customHeight="1">
      <c r="A27" s="21" t="s">
        <v>30</v>
      </c>
      <c r="B27" s="32"/>
      <c r="C27" s="33"/>
      <c r="D27" s="17"/>
      <c r="E27" s="1"/>
      <c r="F27" s="2"/>
      <c r="G27" s="21" t="s">
        <v>30</v>
      </c>
      <c r="H27" s="32"/>
      <c r="I27" s="33"/>
      <c r="J27" s="17"/>
    </row>
    <row r="28" spans="1:10" ht="16.8" customHeight="1">
      <c r="A28" s="2"/>
      <c r="B28" s="2"/>
      <c r="C28" s="2"/>
      <c r="D28" s="2"/>
      <c r="E28" s="1"/>
      <c r="F28" s="2"/>
      <c r="G28" s="2"/>
      <c r="H28" s="2"/>
      <c r="I28" s="2"/>
      <c r="J28" s="2"/>
    </row>
    <row r="29" spans="1:10" ht="16.8" customHeight="1">
      <c r="A29" s="2"/>
      <c r="B29" s="2"/>
      <c r="C29" s="2"/>
      <c r="D29" s="2"/>
      <c r="E29" s="1"/>
      <c r="F29" s="2"/>
      <c r="G29" s="2"/>
      <c r="H29" s="2"/>
      <c r="I29" s="2"/>
      <c r="J29" s="2"/>
    </row>
    <row r="30" spans="1:10" ht="16.8" customHeight="1">
      <c r="A30" s="18" t="s">
        <v>37</v>
      </c>
      <c r="B30" s="54" t="s">
        <v>38</v>
      </c>
      <c r="C30" s="54"/>
      <c r="D30" s="54"/>
      <c r="E30" s="19"/>
      <c r="F30" s="2"/>
      <c r="G30" s="18" t="s">
        <v>37</v>
      </c>
      <c r="H30" s="54" t="s">
        <v>38</v>
      </c>
      <c r="I30" s="54"/>
      <c r="J30" s="54"/>
    </row>
    <row r="31" spans="1:10" ht="16.8" customHeight="1"/>
    <row r="36" spans="3:3">
      <c r="C36" s="20"/>
    </row>
  </sheetData>
  <mergeCells count="56">
    <mergeCell ref="B21:C21"/>
    <mergeCell ref="B22:C22"/>
    <mergeCell ref="B20:C20"/>
    <mergeCell ref="B19:C19"/>
    <mergeCell ref="B18:C18"/>
    <mergeCell ref="B30:D30"/>
    <mergeCell ref="B23:C23"/>
    <mergeCell ref="B24:C24"/>
    <mergeCell ref="B26:C26"/>
    <mergeCell ref="B27:C27"/>
    <mergeCell ref="B25:C25"/>
    <mergeCell ref="A1:D1"/>
    <mergeCell ref="G1:J1"/>
    <mergeCell ref="A2:D2"/>
    <mergeCell ref="G2:J2"/>
    <mergeCell ref="A3:D3"/>
    <mergeCell ref="G3:J3"/>
    <mergeCell ref="B17:C17"/>
    <mergeCell ref="B15:C15"/>
    <mergeCell ref="B16:C16"/>
    <mergeCell ref="J4:J5"/>
    <mergeCell ref="H4:I5"/>
    <mergeCell ref="B4:C5"/>
    <mergeCell ref="D4:D5"/>
    <mergeCell ref="B6:C6"/>
    <mergeCell ref="H6:I6"/>
    <mergeCell ref="H16:I16"/>
    <mergeCell ref="B14:C14"/>
    <mergeCell ref="H11:I11"/>
    <mergeCell ref="H10:I10"/>
    <mergeCell ref="H30:J30"/>
    <mergeCell ref="H13:I13"/>
    <mergeCell ref="H17:I17"/>
    <mergeCell ref="H18:I18"/>
    <mergeCell ref="H23:I23"/>
    <mergeCell ref="H22:I22"/>
    <mergeCell ref="H21:I21"/>
    <mergeCell ref="H27:I27"/>
    <mergeCell ref="H26:I26"/>
    <mergeCell ref="H24:I24"/>
    <mergeCell ref="H14:I14"/>
    <mergeCell ref="H15:I15"/>
    <mergeCell ref="H20:I20"/>
    <mergeCell ref="H25:I25"/>
    <mergeCell ref="H19:I19"/>
    <mergeCell ref="H7:I7"/>
    <mergeCell ref="B8:C8"/>
    <mergeCell ref="B9:C9"/>
    <mergeCell ref="B12:C12"/>
    <mergeCell ref="B13:C13"/>
    <mergeCell ref="B7:C7"/>
    <mergeCell ref="B10:C10"/>
    <mergeCell ref="B11:C11"/>
    <mergeCell ref="H12:I12"/>
    <mergeCell ref="H9:I9"/>
    <mergeCell ref="H8:I8"/>
  </mergeCells>
  <pageMargins left="0.31496062992125984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2024-11-11T08:06:17Z</dcterms:modified>
</cp:coreProperties>
</file>